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umuls" sheetId="1" r:id="rId1"/>
    <sheet name="Consommations mensuelles" sheetId="2" r:id="rId2"/>
    <sheet name="Graphiques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<sst xmlns="http://schemas.openxmlformats.org/spreadsheetml/2006/main" count="56" uniqueCount="32">
  <si>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Date</t>
  </si>
  <si>
    <t>Indice électricité</t>
  </si>
  <si>
    <t>Indice Gaz</t>
  </si>
  <si>
    <t>Indice Solaire</t>
  </si>
  <si>
    <t>Cumul énergie consommée</t>
  </si>
  <si>
    <t>H Pleines</t>
  </si>
  <si>
    <t>H Creuses</t>
  </si>
  <si>
    <t>Total électricité</t>
  </si>
  <si>
    <t>Total gaz</t>
  </si>
  <si>
    <t>kWh</t>
  </si>
  <si>
    <t>m3</t>
  </si>
  <si>
    <t>Pas de relevé</t>
  </si>
  <si>
    <t>Coeff de conversion</t>
  </si>
  <si>
    <t>Electricité</t>
  </si>
  <si>
    <t>Gaz</t>
  </si>
  <si>
    <t>Solaire</t>
  </si>
  <si>
    <t>Energie consommée</t>
  </si>
  <si>
    <t>Kwh</t>
  </si>
  <si>
    <t>Consommation d'électricité en 2011</t>
  </si>
  <si>
    <t>Consommation électricité sans l'électroménager en 2011</t>
  </si>
  <si>
    <t>kwhep</t>
  </si>
  <si>
    <t xml:space="preserve">Consommation de gaz en 2011 </t>
  </si>
  <si>
    <t>Apport solaire en 2011 en Kwh</t>
  </si>
  <si>
    <t>Cep sans apport solaire en 2011</t>
  </si>
  <si>
    <t>kwhep/m2</t>
  </si>
  <si>
    <t>Cep avec apport solaire en 2011</t>
  </si>
  <si>
    <t>Rendement du chauffe eau en hiver</t>
  </si>
  <si>
    <t>Rendement du chauffe eau en été</t>
  </si>
  <si>
    <t>Apport solaire eau en été 2011</t>
  </si>
  <si>
    <t>Kwhep</t>
  </si>
  <si>
    <t>Apport solaire en hiver 2011</t>
  </si>
  <si>
    <t>Cep en 2011 avec rendement apport solaire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</si>
</sst>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0.00\ %"/>
    <numFmt numFmtId="168" formatCode="0.0"/>
  </numFmts>
  <fonts count="1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3" borderId="1" xfId="0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 applyProtection="1">
      <alignment horizontal="center"/>
      <protection/>
    </xf>
    <xf numFmtId="164" fontId="3" fillId="0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8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mensuelle consommée (gaz + électricité)</a:t>
            </a:r>
          </a:p>
        </c:rich>
      </c:tx>
      <c:layout>
        <c:manualLayout>
          <c:xMode val="factor"/>
          <c:yMode val="factor"/>
          <c:x val="0.0147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025"/>
          <c:w val="0.815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'Consommations mensuelles'!$E$17:$E$28</c:f>
              <c:numCache/>
            </c:numRef>
          </c:val>
        </c:ser>
        <c:gapWidth val="100"/>
        <c:axId val="47003878"/>
        <c:axId val="20381719"/>
      </c:barChart>
      <c:dateAx>
        <c:axId val="4700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81719"/>
        <c:crossesAt val="0"/>
        <c:auto val="0"/>
        <c:noMultiLvlLbl val="0"/>
      </c:dateAx>
      <c:valAx>
        <c:axId val="2038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387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665"/>
          <c:w val="0.089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Consommation de (gaz +électricité) en 2011</a:t>
            </a:r>
          </a:p>
        </c:rich>
      </c:tx>
      <c:layout>
        <c:manualLayout>
          <c:xMode val="factor"/>
          <c:yMode val="factor"/>
          <c:x val="0.0102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025"/>
          <c:w val="0.81575"/>
          <c:h val="0.73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'Consommations mensuelles'!$B$17:$B$28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'Consommations mensuelles'!$C$17:$C$28</c:f>
              <c:numCache/>
            </c:numRef>
          </c:val>
        </c:ser>
        <c:overlap val="100"/>
        <c:gapWidth val="100"/>
        <c:axId val="49217744"/>
        <c:axId val="40306513"/>
      </c:barChart>
      <c:dateAx>
        <c:axId val="492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6513"/>
        <c:crossesAt val="0"/>
        <c:auto val="0"/>
        <c:noMultiLvlLbl val="0"/>
      </c:dateAx>
      <c:valAx>
        <c:axId val="4030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1774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36"/>
          <c:w val="0.0892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0</xdr:row>
      <xdr:rowOff>0</xdr:rowOff>
    </xdr:from>
    <xdr:to>
      <xdr:col>14</xdr:col>
      <xdr:colOff>590550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857875" y="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95250</xdr:rowOff>
    </xdr:from>
    <xdr:to>
      <xdr:col>7</xdr:col>
      <xdr:colOff>104775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38100" y="257175"/>
        <a:ext cx="54006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4">
      <selection activeCell="H13" sqref="H13"/>
    </sheetView>
  </sheetViews>
  <sheetFormatPr defaultColWidth="11.421875" defaultRowHeight="12.75"/>
  <cols>
    <col min="1" max="1" width="11.57421875" style="1" customWidth="1"/>
    <col min="4" max="4" width="14.00390625" style="0" customWidth="1"/>
    <col min="5" max="5" width="17.421875" style="0" customWidth="1"/>
    <col min="6" max="7" width="14.140625" style="0" customWidth="1"/>
    <col min="8" max="8" width="24.00390625" style="0" customWidth="1"/>
  </cols>
  <sheetData>
    <row r="1" spans="1:8" ht="12.75">
      <c r="A1" s="2" t="s">
        <v>0</v>
      </c>
      <c r="B1" s="3" t="s">
        <v>1</v>
      </c>
      <c r="C1" s="3"/>
      <c r="E1" s="3" t="s">
        <v>2</v>
      </c>
      <c r="F1" s="3"/>
      <c r="G1" s="4" t="s">
        <v>3</v>
      </c>
      <c r="H1" t="s">
        <v>4</v>
      </c>
    </row>
    <row r="2" spans="1:7" ht="12.75">
      <c r="A2" s="2"/>
      <c r="B2" s="2" t="s">
        <v>5</v>
      </c>
      <c r="C2" s="2" t="s">
        <v>6</v>
      </c>
      <c r="D2" s="2" t="s">
        <v>7</v>
      </c>
      <c r="E2" s="2"/>
      <c r="F2" s="2" t="s">
        <v>8</v>
      </c>
      <c r="G2" s="2"/>
    </row>
    <row r="3" spans="1:7" s="5" customFormat="1" ht="12.75">
      <c r="A3" s="3"/>
      <c r="B3" s="3" t="s">
        <v>9</v>
      </c>
      <c r="C3" s="3" t="s">
        <v>9</v>
      </c>
      <c r="D3" s="3" t="s">
        <v>9</v>
      </c>
      <c r="E3" s="3" t="s">
        <v>10</v>
      </c>
      <c r="F3" s="3" t="s">
        <v>9</v>
      </c>
      <c r="G3" s="4" t="s">
        <v>9</v>
      </c>
    </row>
    <row r="4" spans="1:8" ht="14.25">
      <c r="A4" s="6">
        <v>40179</v>
      </c>
      <c r="B4" s="7">
        <v>952</v>
      </c>
      <c r="C4" s="7">
        <v>333</v>
      </c>
      <c r="D4" s="8"/>
      <c r="E4" s="7">
        <v>428</v>
      </c>
      <c r="F4" s="8"/>
      <c r="G4" s="9" t="s">
        <v>11</v>
      </c>
      <c r="H4" s="10"/>
    </row>
    <row r="5" spans="1:8" ht="14.25">
      <c r="A5" s="6">
        <v>40210</v>
      </c>
      <c r="B5" s="7">
        <v>1301</v>
      </c>
      <c r="C5" s="7">
        <v>442</v>
      </c>
      <c r="D5" s="8"/>
      <c r="E5" s="7">
        <v>640</v>
      </c>
      <c r="F5" s="8"/>
      <c r="G5" s="9" t="s">
        <v>11</v>
      </c>
      <c r="H5" s="10"/>
    </row>
    <row r="6" spans="1:8" ht="14.25">
      <c r="A6" s="6">
        <v>40246</v>
      </c>
      <c r="B6" s="7">
        <v>1670</v>
      </c>
      <c r="C6" s="7">
        <v>579</v>
      </c>
      <c r="D6" s="8"/>
      <c r="E6" s="7">
        <v>830</v>
      </c>
      <c r="F6" s="8"/>
      <c r="G6" s="9" t="s">
        <v>11</v>
      </c>
      <c r="H6" s="10"/>
    </row>
    <row r="7" spans="1:8" ht="14.25">
      <c r="A7" s="6">
        <v>40271</v>
      </c>
      <c r="B7" s="7">
        <v>1923</v>
      </c>
      <c r="C7" s="7">
        <v>688</v>
      </c>
      <c r="D7" s="8"/>
      <c r="E7" s="7">
        <v>910</v>
      </c>
      <c r="F7" s="8"/>
      <c r="G7" s="9" t="s">
        <v>11</v>
      </c>
      <c r="H7" s="10"/>
    </row>
    <row r="8" spans="1:8" ht="14.25">
      <c r="A8" s="6">
        <v>40299</v>
      </c>
      <c r="B8" s="7">
        <v>2199</v>
      </c>
      <c r="C8" s="7">
        <v>816</v>
      </c>
      <c r="D8" s="8"/>
      <c r="E8" s="7">
        <v>937</v>
      </c>
      <c r="F8" s="8"/>
      <c r="G8" s="9">
        <v>1497</v>
      </c>
      <c r="H8" s="10"/>
    </row>
    <row r="9" spans="1:8" ht="14.25">
      <c r="A9" s="6">
        <v>40330</v>
      </c>
      <c r="B9" s="7">
        <v>2498</v>
      </c>
      <c r="C9" s="7">
        <v>941</v>
      </c>
      <c r="D9" s="8"/>
      <c r="E9" s="7">
        <v>999</v>
      </c>
      <c r="F9" s="8"/>
      <c r="G9" s="9">
        <v>1915</v>
      </c>
      <c r="H9" s="10"/>
    </row>
    <row r="10" spans="1:8" ht="14.25">
      <c r="A10" s="6">
        <v>40360</v>
      </c>
      <c r="B10" s="7">
        <v>2787</v>
      </c>
      <c r="C10" s="7">
        <v>1079</v>
      </c>
      <c r="D10" s="8"/>
      <c r="E10" s="7">
        <v>1021</v>
      </c>
      <c r="F10" s="8"/>
      <c r="G10" s="9">
        <v>2538</v>
      </c>
      <c r="H10" s="10"/>
    </row>
    <row r="11" spans="1:8" ht="14.25">
      <c r="A11" s="6">
        <v>40391</v>
      </c>
      <c r="B11" s="7">
        <v>2998</v>
      </c>
      <c r="C11" s="7">
        <v>1177</v>
      </c>
      <c r="D11" s="8"/>
      <c r="E11" s="7">
        <v>1032</v>
      </c>
      <c r="F11" s="8"/>
      <c r="G11" s="9">
        <v>3728</v>
      </c>
      <c r="H11" s="10"/>
    </row>
    <row r="12" spans="1:8" ht="14.25">
      <c r="A12" s="6">
        <v>40422</v>
      </c>
      <c r="B12" s="7">
        <v>3248</v>
      </c>
      <c r="C12" s="7">
        <v>1294</v>
      </c>
      <c r="D12" s="8"/>
      <c r="E12" s="7">
        <v>1048</v>
      </c>
      <c r="F12" s="8"/>
      <c r="G12" s="9">
        <v>4471</v>
      </c>
      <c r="H12" s="10"/>
    </row>
    <row r="13" spans="1:8" ht="14.25">
      <c r="A13" s="6">
        <v>40452</v>
      </c>
      <c r="B13" s="7">
        <v>3592</v>
      </c>
      <c r="C13" s="7">
        <v>1441</v>
      </c>
      <c r="D13" s="8"/>
      <c r="E13" s="7">
        <v>1077</v>
      </c>
      <c r="F13" s="8"/>
      <c r="G13" s="9">
        <v>5095</v>
      </c>
      <c r="H13" s="10"/>
    </row>
    <row r="14" spans="1:8" ht="14.25">
      <c r="A14" s="6">
        <v>40483</v>
      </c>
      <c r="B14" s="7">
        <v>3858</v>
      </c>
      <c r="C14" s="7">
        <v>1573</v>
      </c>
      <c r="D14" s="8"/>
      <c r="E14" s="7">
        <v>1154</v>
      </c>
      <c r="F14" s="8"/>
      <c r="G14" s="9">
        <v>5413</v>
      </c>
      <c r="H14" s="10"/>
    </row>
    <row r="15" spans="1:8" ht="14.25">
      <c r="A15" s="6">
        <v>40513</v>
      </c>
      <c r="B15" s="7">
        <v>4218</v>
      </c>
      <c r="C15" s="7">
        <v>1727</v>
      </c>
      <c r="D15" s="8"/>
      <c r="E15" s="7">
        <v>1294</v>
      </c>
      <c r="F15" s="8"/>
      <c r="G15" s="9">
        <v>5445</v>
      </c>
      <c r="H15" s="10"/>
    </row>
    <row r="16" spans="1:8" ht="14.25">
      <c r="A16" s="6">
        <v>40544</v>
      </c>
      <c r="B16" s="7">
        <v>4578</v>
      </c>
      <c r="C16" s="7">
        <v>1881</v>
      </c>
      <c r="D16" s="8"/>
      <c r="E16" s="7">
        <v>1503</v>
      </c>
      <c r="F16" s="8"/>
      <c r="G16" s="9">
        <v>5477</v>
      </c>
      <c r="H16" s="10"/>
    </row>
    <row r="17" spans="1:8" ht="14.25">
      <c r="A17" s="6">
        <v>40575</v>
      </c>
      <c r="B17" s="7">
        <v>4880</v>
      </c>
      <c r="C17" s="7">
        <v>2022</v>
      </c>
      <c r="D17" s="8"/>
      <c r="E17" s="7">
        <v>1665</v>
      </c>
      <c r="F17" s="8"/>
      <c r="G17" s="9">
        <v>5552</v>
      </c>
      <c r="H17" s="10"/>
    </row>
    <row r="18" spans="1:8" ht="14.25">
      <c r="A18" s="6">
        <v>40603</v>
      </c>
      <c r="B18" s="7">
        <v>5174</v>
      </c>
      <c r="C18" s="7">
        <v>2134</v>
      </c>
      <c r="D18" s="8"/>
      <c r="E18" s="7">
        <v>1799</v>
      </c>
      <c r="F18" s="8"/>
      <c r="G18" s="9">
        <v>5713</v>
      </c>
      <c r="H18" s="10"/>
    </row>
    <row r="19" spans="1:8" ht="14.25">
      <c r="A19" s="6">
        <v>40634</v>
      </c>
      <c r="B19" s="7">
        <v>5510</v>
      </c>
      <c r="C19" s="7">
        <v>2288</v>
      </c>
      <c r="D19" s="8"/>
      <c r="E19" s="7">
        <v>1902</v>
      </c>
      <c r="F19" s="8"/>
      <c r="G19" s="9">
        <v>6305</v>
      </c>
      <c r="H19" s="10"/>
    </row>
    <row r="20" spans="1:8" ht="14.25">
      <c r="A20" s="6">
        <v>40668</v>
      </c>
      <c r="B20" s="7">
        <v>5806</v>
      </c>
      <c r="C20" s="7">
        <v>2423</v>
      </c>
      <c r="D20" s="8"/>
      <c r="E20" s="7">
        <v>1925</v>
      </c>
      <c r="F20" s="8"/>
      <c r="G20" s="9">
        <v>7189</v>
      </c>
      <c r="H20" s="10"/>
    </row>
    <row r="21" spans="1:8" ht="14.25">
      <c r="A21" s="6">
        <v>40692</v>
      </c>
      <c r="B21" s="7">
        <v>5995</v>
      </c>
      <c r="C21" s="7">
        <v>2506</v>
      </c>
      <c r="D21" s="8"/>
      <c r="E21" s="7">
        <v>1937</v>
      </c>
      <c r="F21" s="8"/>
      <c r="G21" s="9">
        <v>7841</v>
      </c>
      <c r="H21" s="10"/>
    </row>
    <row r="22" spans="1:8" ht="14.25">
      <c r="A22" s="6">
        <v>40736</v>
      </c>
      <c r="B22" s="7">
        <v>6240</v>
      </c>
      <c r="C22" s="7">
        <v>2623</v>
      </c>
      <c r="D22" s="8"/>
      <c r="E22" s="7">
        <v>1955</v>
      </c>
      <c r="F22" s="8"/>
      <c r="G22" s="9">
        <v>8547</v>
      </c>
      <c r="H22" s="10"/>
    </row>
    <row r="23" spans="1:8" ht="14.25">
      <c r="A23" s="6">
        <v>40751</v>
      </c>
      <c r="B23" s="7">
        <v>6475</v>
      </c>
      <c r="C23" s="7">
        <v>2739</v>
      </c>
      <c r="D23" s="8"/>
      <c r="E23" s="7">
        <v>1978</v>
      </c>
      <c r="F23" s="8"/>
      <c r="G23" s="9">
        <v>9036</v>
      </c>
      <c r="H23" s="10"/>
    </row>
    <row r="24" spans="1:8" ht="14.25">
      <c r="A24" s="6">
        <v>40789</v>
      </c>
      <c r="B24" s="7">
        <v>6710</v>
      </c>
      <c r="C24" s="7">
        <v>2864</v>
      </c>
      <c r="D24" s="8"/>
      <c r="E24" s="7">
        <v>1982</v>
      </c>
      <c r="F24" s="8"/>
      <c r="G24" s="9">
        <v>9774</v>
      </c>
      <c r="H24" s="10"/>
    </row>
    <row r="25" spans="1:8" ht="14.25">
      <c r="A25" s="6">
        <v>40817</v>
      </c>
      <c r="B25" s="7">
        <v>6975</v>
      </c>
      <c r="C25" s="7">
        <v>2975</v>
      </c>
      <c r="D25" s="8"/>
      <c r="E25" s="7">
        <v>1996</v>
      </c>
      <c r="F25" s="8"/>
      <c r="G25" s="9">
        <v>10353</v>
      </c>
      <c r="H25" s="10"/>
    </row>
    <row r="26" spans="1:8" ht="14.25">
      <c r="A26" s="6">
        <v>40847</v>
      </c>
      <c r="B26" s="10">
        <v>7282</v>
      </c>
      <c r="C26" s="10">
        <v>3101</v>
      </c>
      <c r="D26" s="8"/>
      <c r="E26" s="10">
        <v>2053</v>
      </c>
      <c r="F26" s="8"/>
      <c r="G26" s="9">
        <v>10788</v>
      </c>
      <c r="H26" s="10"/>
    </row>
    <row r="27" spans="1:8" ht="14.25">
      <c r="A27" s="6">
        <v>40879</v>
      </c>
      <c r="B27" s="10">
        <v>7627</v>
      </c>
      <c r="C27" s="10">
        <v>3238</v>
      </c>
      <c r="D27" s="8"/>
      <c r="E27" s="10">
        <v>2186</v>
      </c>
      <c r="F27" s="8"/>
      <c r="G27" s="9">
        <v>10956</v>
      </c>
      <c r="H27" s="10"/>
    </row>
    <row r="28" spans="1:8" ht="14.25">
      <c r="A28" s="6">
        <v>40908</v>
      </c>
      <c r="B28" s="10">
        <v>7915</v>
      </c>
      <c r="C28" s="10">
        <v>3358</v>
      </c>
      <c r="D28" s="8"/>
      <c r="E28" s="10">
        <v>2332</v>
      </c>
      <c r="F28" s="8"/>
      <c r="G28" s="9">
        <v>10995</v>
      </c>
      <c r="H28" s="10"/>
    </row>
    <row r="29" spans="1:8" ht="14.25">
      <c r="A29" s="6">
        <v>40943</v>
      </c>
      <c r="B29" s="10">
        <v>8330</v>
      </c>
      <c r="C29" s="10">
        <v>3537</v>
      </c>
      <c r="D29" s="8"/>
      <c r="E29" s="10">
        <v>2547</v>
      </c>
      <c r="F29" s="8"/>
      <c r="G29" s="9">
        <v>11079</v>
      </c>
      <c r="H29" s="10"/>
    </row>
    <row r="31" spans="5:6" ht="14.25">
      <c r="E31" s="11" t="s">
        <v>12</v>
      </c>
      <c r="F31" s="11">
        <v>11.04</v>
      </c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24">
      <selection activeCell="D32" sqref="D32"/>
    </sheetView>
  </sheetViews>
  <sheetFormatPr defaultColWidth="11.421875" defaultRowHeight="12.75"/>
  <cols>
    <col min="1" max="1" width="13.57421875" style="0" customWidth="1"/>
    <col min="2" max="2" width="16.7109375" style="1" customWidth="1"/>
    <col min="3" max="3" width="18.140625" style="1" customWidth="1"/>
    <col min="4" max="4" width="15.28125" style="1" customWidth="1"/>
    <col min="5" max="5" width="18.421875" style="1" customWidth="1"/>
    <col min="6" max="6" width="15.7109375" style="1" customWidth="1"/>
  </cols>
  <sheetData>
    <row r="1" spans="1:5" ht="12.75">
      <c r="A1" s="2" t="s">
        <v>0</v>
      </c>
      <c r="B1" s="1" t="s">
        <v>13</v>
      </c>
      <c r="C1" s="1" t="s">
        <v>14</v>
      </c>
      <c r="D1" s="1" t="s">
        <v>15</v>
      </c>
      <c r="E1" s="1" t="s">
        <v>16</v>
      </c>
    </row>
    <row r="2" spans="1:5" ht="12.75">
      <c r="A2" s="2"/>
      <c r="B2" s="1" t="s">
        <v>17</v>
      </c>
      <c r="C2" s="1" t="s">
        <v>17</v>
      </c>
      <c r="D2" s="1" t="s">
        <v>17</v>
      </c>
      <c r="E2" s="1" t="s">
        <v>17</v>
      </c>
    </row>
    <row r="3" ht="12.75">
      <c r="A3" s="3"/>
    </row>
    <row r="4" spans="1:5" ht="14.25">
      <c r="A4" s="6">
        <v>40179</v>
      </c>
      <c r="B4" s="12"/>
      <c r="C4" s="13"/>
      <c r="D4" s="10" t="s">
        <v>11</v>
      </c>
      <c r="E4" s="14">
        <f aca="true" t="shared" si="0" ref="E4:E29">B4+C4</f>
        <v>0</v>
      </c>
    </row>
    <row r="5" spans="1:5" ht="14.25">
      <c r="A5" s="6">
        <v>40210</v>
      </c>
      <c r="B5" s="12"/>
      <c r="C5" s="12"/>
      <c r="D5" s="10" t="s">
        <v>11</v>
      </c>
      <c r="E5" s="14">
        <f t="shared" si="0"/>
        <v>0</v>
      </c>
    </row>
    <row r="6" spans="1:5" ht="14.25">
      <c r="A6" s="6">
        <v>40246</v>
      </c>
      <c r="B6" s="12"/>
      <c r="C6" s="12"/>
      <c r="D6" s="10" t="s">
        <v>11</v>
      </c>
      <c r="E6" s="14">
        <f t="shared" si="0"/>
        <v>0</v>
      </c>
    </row>
    <row r="7" spans="1:5" ht="14.25">
      <c r="A7" s="6">
        <v>40271</v>
      </c>
      <c r="B7" s="12"/>
      <c r="C7" s="12"/>
      <c r="D7" s="10" t="s">
        <v>11</v>
      </c>
      <c r="E7" s="14">
        <f t="shared" si="0"/>
        <v>0</v>
      </c>
    </row>
    <row r="8" spans="1:5" ht="14.25">
      <c r="A8" s="6">
        <v>40299</v>
      </c>
      <c r="B8" s="12"/>
      <c r="C8" s="12"/>
      <c r="D8" s="10">
        <f>Cumuls!G8</f>
        <v>1497</v>
      </c>
      <c r="E8" s="14">
        <f t="shared" si="0"/>
        <v>0</v>
      </c>
    </row>
    <row r="9" spans="1:5" ht="14.25">
      <c r="A9" s="6">
        <v>40330</v>
      </c>
      <c r="B9" s="12"/>
      <c r="C9" s="12"/>
      <c r="D9" s="10">
        <f>Cumuls!G9-Cumuls!G8</f>
        <v>418</v>
      </c>
      <c r="E9" s="14">
        <f t="shared" si="0"/>
        <v>0</v>
      </c>
    </row>
    <row r="10" spans="1:5" ht="14.25">
      <c r="A10" s="6">
        <v>40360</v>
      </c>
      <c r="B10" s="12"/>
      <c r="C10" s="12"/>
      <c r="D10" s="10">
        <f>Cumuls!G10-Cumuls!G9</f>
        <v>623</v>
      </c>
      <c r="E10" s="14">
        <f t="shared" si="0"/>
        <v>0</v>
      </c>
    </row>
    <row r="11" spans="1:5" ht="14.25">
      <c r="A11" s="6">
        <v>40391</v>
      </c>
      <c r="B11" s="12"/>
      <c r="C11" s="12"/>
      <c r="D11" s="10">
        <f>Cumuls!G11-Cumuls!G10</f>
        <v>1190</v>
      </c>
      <c r="E11" s="14">
        <f t="shared" si="0"/>
        <v>0</v>
      </c>
    </row>
    <row r="12" spans="1:5" ht="14.25">
      <c r="A12" s="6">
        <v>40422</v>
      </c>
      <c r="B12" s="12"/>
      <c r="C12" s="12"/>
      <c r="D12" s="10">
        <f>Cumuls!G12-Cumuls!G11</f>
        <v>743</v>
      </c>
      <c r="E12" s="14">
        <f t="shared" si="0"/>
        <v>0</v>
      </c>
    </row>
    <row r="13" spans="1:5" ht="14.25">
      <c r="A13" s="6">
        <v>40452</v>
      </c>
      <c r="B13" s="12"/>
      <c r="C13" s="12"/>
      <c r="D13" s="10">
        <f>Cumuls!G13-Cumuls!G12</f>
        <v>624</v>
      </c>
      <c r="E13" s="14">
        <f t="shared" si="0"/>
        <v>0</v>
      </c>
    </row>
    <row r="14" spans="1:5" ht="14.25">
      <c r="A14" s="6">
        <v>40483</v>
      </c>
      <c r="B14" s="12"/>
      <c r="C14" s="12"/>
      <c r="D14" s="10">
        <f>Cumuls!G14-Cumuls!G13</f>
        <v>318</v>
      </c>
      <c r="E14" s="14">
        <f t="shared" si="0"/>
        <v>0</v>
      </c>
    </row>
    <row r="15" spans="1:5" ht="14.25">
      <c r="A15" s="6">
        <v>40513</v>
      </c>
      <c r="B15" s="12"/>
      <c r="C15" s="12"/>
      <c r="D15" s="10">
        <f>Cumuls!G15-Cumuls!G14</f>
        <v>32</v>
      </c>
      <c r="E15" s="14">
        <f t="shared" si="0"/>
        <v>0</v>
      </c>
    </row>
    <row r="16" spans="1:5" ht="14.25">
      <c r="A16" s="6">
        <v>40544</v>
      </c>
      <c r="B16" s="12"/>
      <c r="C16" s="12"/>
      <c r="D16" s="10">
        <f>Cumuls!G16-Cumuls!G15</f>
        <v>32</v>
      </c>
      <c r="E16" s="14">
        <f t="shared" si="0"/>
        <v>0</v>
      </c>
    </row>
    <row r="17" spans="1:5" ht="14.25">
      <c r="A17" s="6">
        <v>40575</v>
      </c>
      <c r="B17" s="12"/>
      <c r="C17" s="12"/>
      <c r="D17" s="10">
        <f>Cumuls!G17-Cumuls!G16</f>
        <v>75</v>
      </c>
      <c r="E17" s="14">
        <f t="shared" si="0"/>
        <v>0</v>
      </c>
    </row>
    <row r="18" spans="1:5" ht="14.25">
      <c r="A18" s="6">
        <v>40603</v>
      </c>
      <c r="B18" s="12"/>
      <c r="C18" s="12"/>
      <c r="D18" s="10">
        <f>Cumuls!G18-Cumuls!G17</f>
        <v>161</v>
      </c>
      <c r="E18" s="14">
        <f t="shared" si="0"/>
        <v>0</v>
      </c>
    </row>
    <row r="19" spans="1:5" ht="14.25">
      <c r="A19" s="6">
        <v>40634</v>
      </c>
      <c r="B19" s="12"/>
      <c r="C19" s="12"/>
      <c r="D19" s="10">
        <f>Cumuls!G19-Cumuls!G18</f>
        <v>592</v>
      </c>
      <c r="E19" s="14">
        <f t="shared" si="0"/>
        <v>0</v>
      </c>
    </row>
    <row r="20" spans="1:5" ht="14.25">
      <c r="A20" s="6">
        <v>40668</v>
      </c>
      <c r="B20" s="12"/>
      <c r="C20" s="12"/>
      <c r="D20" s="10">
        <f>Cumuls!G20-Cumuls!G19</f>
        <v>884</v>
      </c>
      <c r="E20" s="14">
        <f t="shared" si="0"/>
        <v>0</v>
      </c>
    </row>
    <row r="21" spans="1:5" ht="14.25">
      <c r="A21" s="6">
        <v>40692</v>
      </c>
      <c r="B21" s="12"/>
      <c r="C21" s="12"/>
      <c r="D21" s="10">
        <f>Cumuls!G21-Cumuls!G20</f>
        <v>652</v>
      </c>
      <c r="E21" s="14">
        <f t="shared" si="0"/>
        <v>0</v>
      </c>
    </row>
    <row r="22" spans="1:5" ht="14.25">
      <c r="A22" s="6">
        <v>40736</v>
      </c>
      <c r="B22" s="12"/>
      <c r="C22" s="12"/>
      <c r="D22" s="10">
        <f>Cumuls!G22-Cumuls!G21</f>
        <v>706</v>
      </c>
      <c r="E22" s="14">
        <f t="shared" si="0"/>
        <v>0</v>
      </c>
    </row>
    <row r="23" spans="1:5" ht="14.25">
      <c r="A23" s="6">
        <v>40751</v>
      </c>
      <c r="B23" s="12"/>
      <c r="C23" s="12"/>
      <c r="D23" s="10">
        <f>Cumuls!G23-Cumuls!G22</f>
        <v>489</v>
      </c>
      <c r="E23" s="14">
        <f t="shared" si="0"/>
        <v>0</v>
      </c>
    </row>
    <row r="24" spans="1:5" ht="14.25">
      <c r="A24" s="6">
        <v>40789</v>
      </c>
      <c r="B24" s="12"/>
      <c r="C24" s="12"/>
      <c r="D24" s="10">
        <f>Cumuls!G24-Cumuls!G23</f>
        <v>738</v>
      </c>
      <c r="E24" s="14">
        <f t="shared" si="0"/>
        <v>0</v>
      </c>
    </row>
    <row r="25" spans="1:5" ht="14.25">
      <c r="A25" s="6">
        <v>40817</v>
      </c>
      <c r="B25" s="12"/>
      <c r="C25" s="12"/>
      <c r="D25" s="10">
        <f>Cumuls!G25-Cumuls!G24</f>
        <v>579</v>
      </c>
      <c r="E25" s="14">
        <f t="shared" si="0"/>
        <v>0</v>
      </c>
    </row>
    <row r="26" spans="1:5" ht="14.25">
      <c r="A26" s="6">
        <v>40847</v>
      </c>
      <c r="B26" s="12"/>
      <c r="C26" s="12"/>
      <c r="D26" s="10">
        <f>Cumuls!G26-Cumuls!G25</f>
        <v>435</v>
      </c>
      <c r="E26" s="14">
        <f t="shared" si="0"/>
        <v>0</v>
      </c>
    </row>
    <row r="27" spans="1:5" ht="14.25">
      <c r="A27" s="6">
        <v>40879</v>
      </c>
      <c r="B27" s="12"/>
      <c r="C27" s="12"/>
      <c r="D27" s="10">
        <f>Cumuls!G27-Cumuls!G26</f>
        <v>168</v>
      </c>
      <c r="E27" s="14">
        <f t="shared" si="0"/>
        <v>0</v>
      </c>
    </row>
    <row r="28" spans="1:5" ht="14.25">
      <c r="A28" s="6">
        <v>40908</v>
      </c>
      <c r="B28" s="12"/>
      <c r="C28" s="12"/>
      <c r="D28" s="10">
        <f>Cumuls!G28-Cumuls!G27</f>
        <v>39</v>
      </c>
      <c r="E28" s="14">
        <f t="shared" si="0"/>
        <v>0</v>
      </c>
    </row>
    <row r="29" spans="1:5" ht="14.25">
      <c r="A29" s="6">
        <v>40943</v>
      </c>
      <c r="B29" s="12"/>
      <c r="C29" s="12"/>
      <c r="D29" s="10">
        <f>Cumuls!G29-Cumuls!G28</f>
        <v>84</v>
      </c>
      <c r="E29" s="14">
        <f t="shared" si="0"/>
        <v>0</v>
      </c>
    </row>
    <row r="31" spans="1:4" ht="12.75">
      <c r="A31" s="1"/>
      <c r="D31"/>
    </row>
    <row r="32" spans="1:5" ht="14.25">
      <c r="A32" s="15" t="s">
        <v>18</v>
      </c>
      <c r="B32" s="16"/>
      <c r="C32" s="17"/>
      <c r="D32" s="18"/>
      <c r="E32" s="10" t="s">
        <v>17</v>
      </c>
    </row>
    <row r="33" spans="1:7" ht="14.25">
      <c r="A33" s="15" t="s">
        <v>19</v>
      </c>
      <c r="B33" s="16"/>
      <c r="C33" s="17"/>
      <c r="D33" s="18"/>
      <c r="E33" s="10" t="s">
        <v>17</v>
      </c>
      <c r="F33" s="12"/>
      <c r="G33" t="s">
        <v>20</v>
      </c>
    </row>
    <row r="34" spans="1:7" ht="14.25">
      <c r="A34" s="15" t="s">
        <v>21</v>
      </c>
      <c r="B34" s="16"/>
      <c r="C34" s="17"/>
      <c r="D34" s="18"/>
      <c r="E34" s="10" t="s">
        <v>17</v>
      </c>
      <c r="F34" s="19">
        <f aca="true" t="shared" si="1" ref="F34:F35">D34</f>
        <v>0</v>
      </c>
      <c r="G34" t="s">
        <v>20</v>
      </c>
    </row>
    <row r="35" spans="1:7" ht="14.25">
      <c r="A35" s="15" t="s">
        <v>22</v>
      </c>
      <c r="B35" s="16"/>
      <c r="C35" s="17"/>
      <c r="D35" s="18"/>
      <c r="E35" s="10" t="s">
        <v>17</v>
      </c>
      <c r="F35" s="19">
        <f t="shared" si="1"/>
        <v>0</v>
      </c>
      <c r="G35" t="s">
        <v>20</v>
      </c>
    </row>
    <row r="36" spans="1:7" ht="14.25">
      <c r="A36" s="15" t="s">
        <v>23</v>
      </c>
      <c r="B36" s="16"/>
      <c r="C36" s="17"/>
      <c r="D36" s="18"/>
      <c r="E36" s="20"/>
      <c r="F36" s="21"/>
      <c r="G36" t="s">
        <v>24</v>
      </c>
    </row>
    <row r="37" spans="1:7" ht="14.25">
      <c r="A37" s="15" t="s">
        <v>25</v>
      </c>
      <c r="B37" s="16"/>
      <c r="C37" s="17"/>
      <c r="D37" s="18"/>
      <c r="E37" s="20"/>
      <c r="F37" s="21"/>
      <c r="G37" t="s">
        <v>24</v>
      </c>
    </row>
    <row r="39" spans="1:8" ht="14.25">
      <c r="A39" s="15" t="s">
        <v>26</v>
      </c>
      <c r="B39" s="16"/>
      <c r="C39" s="17"/>
      <c r="D39" s="22">
        <v>0.8</v>
      </c>
      <c r="F39" s="23"/>
      <c r="H39" s="24"/>
    </row>
    <row r="40" spans="1:8" ht="14.25">
      <c r="A40" s="15" t="s">
        <v>27</v>
      </c>
      <c r="B40" s="16"/>
      <c r="C40" s="17"/>
      <c r="D40" s="22">
        <v>0.6</v>
      </c>
      <c r="F40" s="23"/>
      <c r="H40" s="24"/>
    </row>
    <row r="41" spans="1:8" ht="14.25">
      <c r="A41" s="15" t="s">
        <v>28</v>
      </c>
      <c r="B41" s="16"/>
      <c r="C41" s="17"/>
      <c r="D41" s="25"/>
      <c r="E41" s="10" t="s">
        <v>29</v>
      </c>
      <c r="F41" s="23"/>
      <c r="H41" s="24"/>
    </row>
    <row r="42" spans="1:8" ht="14.25">
      <c r="A42" s="15" t="s">
        <v>30</v>
      </c>
      <c r="B42" s="16"/>
      <c r="C42" s="17"/>
      <c r="D42" s="26"/>
      <c r="E42" s="10" t="s">
        <v>29</v>
      </c>
      <c r="F42" s="23"/>
      <c r="H42" s="24"/>
    </row>
    <row r="43" spans="1:7" ht="18.75">
      <c r="A43" s="15" t="s">
        <v>31</v>
      </c>
      <c r="B43" s="16"/>
      <c r="C43" s="17"/>
      <c r="D43" s="27"/>
      <c r="F43" s="21"/>
      <c r="G43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">
      <selection activeCell="L37" sqref="L37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2014-03-19T10:44:24Z</dcterms:created>
  <dcterms:modified xsi:type="dcterms:W3CDTF">2018-01-04T16:16:07Z</dcterms:modified>
  <cp:category/>
  <cp:version/>
  <cp:contentType/>
  <cp:contentStatus/>
  <cp:revision>6</cp:revision>
</cp:coreProperties>
</file>